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<sst xmlns="http://schemas.openxmlformats.org/spreadsheetml/2006/main" count="585" uniqueCount="159">
  <si>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</si>
  <si>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</si>
  <si>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</si>
  <si>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</si>
  <si>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</si>
  <si>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</si>
  <si>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</si>
  <si>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</si>
  <si>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</si>
  <si>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</si>
  <si>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</si>
  <si>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</si>
  <si>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</si>
  <si>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</si>
  <si>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</si>
  <si>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</si>
  <si>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</si>
  <si>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</si>
  <si>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</si>
  <si>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</si>
  <si>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</si>
  <si>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</si>
  <si>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</si>
  <si>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</si>
  <si>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</si>
  <si>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</si>
  <si>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</si>
  <si>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</si>
  <si>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</si>
  <si>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</si>
  <si>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</si>
  <si>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</si>
  <si>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</si>
  <si>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</si>
  <si>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</si>
  <si>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</si>
  <si>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Напиток кофейный на молоке</t>
  </si>
  <si>
    <t>Салат из моркови с кукурузой</t>
  </si>
  <si>
    <t>Суп с рисом с томатом на курином бульоне</t>
  </si>
  <si>
    <t>Биточки из курицы</t>
  </si>
  <si>
    <t>Компот из изюма</t>
  </si>
  <si>
    <t>Жаркое по-домашнему(курица), салат морковный</t>
  </si>
  <si>
    <t>Чай с сахаром и лимоном</t>
  </si>
  <si>
    <t>Борщ с капустой и картофелем на курином бульоне со сметаной</t>
  </si>
  <si>
    <t>Мясо тушеное (свинина)</t>
  </si>
  <si>
    <t>Каша гречневая рассыпчатая</t>
  </si>
  <si>
    <t>Напиток из шиповника</t>
  </si>
  <si>
    <t>Какао на молоке</t>
  </si>
  <si>
    <t>Салат овощной с яблоками</t>
  </si>
  <si>
    <t>Суп картофельный с макаронами на курином бульоне</t>
  </si>
  <si>
    <t>Сок фруктовый</t>
  </si>
  <si>
    <t>Чай с молоком</t>
  </si>
  <si>
    <t>Винегрет овощной</t>
  </si>
  <si>
    <t>Щи из свежей капусты с картофелем на курином бульоне со сметаной</t>
  </si>
  <si>
    <t>Запеканка из творога с соусом кисельным из ягод</t>
  </si>
  <si>
    <t>Чай с шиповником</t>
  </si>
  <si>
    <t>Компот из свежих яблок</t>
  </si>
  <si>
    <t>Рассольник ленинградский на бульоне</t>
  </si>
  <si>
    <t>Макароны отварные</t>
  </si>
  <si>
    <t>Салат из свеклы с сыром</t>
  </si>
  <si>
    <t>Суп рыбный</t>
  </si>
  <si>
    <t>Гуляш из говядины</t>
  </si>
  <si>
    <t>Салат из квашеной капусты со свеклой</t>
  </si>
  <si>
    <t>Фрикадельки куриные</t>
  </si>
  <si>
    <t>Бефстроганов из куриного филе</t>
  </si>
  <si>
    <t>Рис отварной с маслом сливочным</t>
  </si>
  <si>
    <t>Гуляш из курицы</t>
  </si>
  <si>
    <t>Салат Осенний</t>
  </si>
  <si>
    <t>Салат картофельный с солеными огурцами и зеленым горошком</t>
  </si>
  <si>
    <t>Суфле из печени</t>
  </si>
  <si>
    <t>Цена</t>
  </si>
  <si>
    <t>директор</t>
  </si>
  <si>
    <t>Салат из свежей капусты с кукурузой и морковью</t>
  </si>
  <si>
    <t>Котлета рыбная запеченная в белом соусе</t>
  </si>
  <si>
    <t>Картофельное пюре с маслом</t>
  </si>
  <si>
    <t>Плов с курицей</t>
  </si>
  <si>
    <t>Компот из ягод з\м</t>
  </si>
  <si>
    <t xml:space="preserve"> </t>
  </si>
  <si>
    <t>Салат из капусты  с морковью</t>
  </si>
  <si>
    <t>Суп гороховый на курином бульоне</t>
  </si>
  <si>
    <t>Тефтели мясная в соусе</t>
  </si>
  <si>
    <t>Картофель отварной с маслом</t>
  </si>
  <si>
    <t>каша овсяная вязкая молочная с маслом</t>
  </si>
  <si>
    <t xml:space="preserve"> кофейный напиток с молоком</t>
  </si>
  <si>
    <t>Салат из моркови с маслом</t>
  </si>
  <si>
    <t>Суп овощной с зеленым горошком со сметаной на бульоне</t>
  </si>
  <si>
    <t xml:space="preserve"> рагу овощное с мясом</t>
  </si>
  <si>
    <t xml:space="preserve">Щницель мясной , с мясом птицы с соусом томатным </t>
  </si>
  <si>
    <t>Омлет с сыром, с салатом из моркови с маслом</t>
  </si>
  <si>
    <t>Картофель тушенный с печенью</t>
  </si>
  <si>
    <t>Кисель фруктово-ягодный</t>
  </si>
  <si>
    <t>Биточки мясной запеченный в соусе  , макароны отварные с маслом, салат Осенний</t>
  </si>
  <si>
    <t>Чай заварной с сахаром</t>
  </si>
  <si>
    <t>Салат овощной с картофелем</t>
  </si>
  <si>
    <t>Каша гречневая с курицей</t>
  </si>
  <si>
    <t xml:space="preserve"> фрукты по сезону</t>
  </si>
  <si>
    <t>Салат из свежей капусты</t>
  </si>
  <si>
    <t>Каша вязкая молочная из пшеничной крупы с маслом</t>
  </si>
  <si>
    <t>Напиток кофейный с молоком</t>
  </si>
  <si>
    <t>Плов с курицей, салат морковный с маслом</t>
  </si>
  <si>
    <t>Саоат из свежей капусты с кукурузой и морковью</t>
  </si>
  <si>
    <t>Омлет с кукурузой</t>
  </si>
  <si>
    <t>Рассольник ленинградский со сметаной на курином бульоне</t>
  </si>
  <si>
    <t>котлета рыбная запеченная в белом соусе</t>
  </si>
  <si>
    <t>Сок фруктовый разливной</t>
  </si>
  <si>
    <t>Котлеты домашние с соусом сметанно-томатным,макароны отварные, салат из свежей капусты с морковью</t>
  </si>
  <si>
    <t xml:space="preserve">Суп овощной с зеленым горошком со сметаной на  бульоне  </t>
  </si>
  <si>
    <t>Компот из ягодз/м</t>
  </si>
  <si>
    <t xml:space="preserve"> фрукты свежие по сезону</t>
  </si>
  <si>
    <t>Суп с клецками на бульоне</t>
  </si>
  <si>
    <t>Тефтели мясная с соусом томатным</t>
  </si>
  <si>
    <t>Каша овсяная вязкая молочная с маслом</t>
  </si>
  <si>
    <t>Щи из свежей капусты с картофелем на бульоне со сметаной</t>
  </si>
  <si>
    <t>Макароны отварные с маслом</t>
  </si>
  <si>
    <t>Котлета куриная запеченная в соусе,  подгарнировка из свежей капусты и гречневой кашей с маслом</t>
  </si>
  <si>
    <t>Суп картофельный с вермишелью на курином бульоне</t>
  </si>
  <si>
    <t>Какао с молоком</t>
  </si>
  <si>
    <t>Борщ со свежей капустой с картофелем на  бульоне со сметаной</t>
  </si>
  <si>
    <t xml:space="preserve"> Кисель фруктово-ягодный</t>
  </si>
  <si>
    <t xml:space="preserve"> Каша гречневая с мясом и салатом из моркови с маслом</t>
  </si>
  <si>
    <t>Рассольник ленинградский со сметаной на бульоне</t>
  </si>
  <si>
    <t>Котлета куринная запеченная в соусе</t>
  </si>
  <si>
    <t>Компот из ягод з/м</t>
  </si>
  <si>
    <t>Пудинг из творога (запеченный) с ягодным кисельным соусом</t>
  </si>
  <si>
    <t xml:space="preserve"> Фрукты свежие по сезону</t>
  </si>
  <si>
    <t>Салат из свежей капусты с морковью</t>
  </si>
  <si>
    <t>Суп овощьной с зеленым горошком со сметаной на бульоне</t>
  </si>
  <si>
    <t>Жаркое по-домашнему с мясом</t>
  </si>
  <si>
    <t>Каша рисовая вязкая молочная с маслом</t>
  </si>
  <si>
    <t>Фрукты свежие по сезону</t>
  </si>
  <si>
    <t>Хлеб пшеничный</t>
  </si>
  <si>
    <t>Котлета домашняя с соусом сметанно-томатным, макароны отварные, салат из сырых овощей</t>
  </si>
  <si>
    <t>1817/671/1669</t>
  </si>
  <si>
    <t xml:space="preserve">Хлеб пшеничный </t>
  </si>
  <si>
    <t>Хлеб ржано-пшеничный</t>
  </si>
  <si>
    <t xml:space="preserve">Хлеб ржано-пшеничный </t>
  </si>
  <si>
    <t>Хлеб пшеничный  с маслом сливочным</t>
  </si>
  <si>
    <t>1801/1425</t>
  </si>
  <si>
    <t>665/1183/1669</t>
  </si>
  <si>
    <t>1443/1801</t>
  </si>
  <si>
    <t>1672/671/1669</t>
  </si>
  <si>
    <t>1750/1680</t>
  </si>
  <si>
    <t>1801/1789</t>
  </si>
  <si>
    <t xml:space="preserve">Бутерброд с маслом и твердым сыром </t>
  </si>
  <si>
    <t>6,660</t>
  </si>
  <si>
    <t>12,490</t>
  </si>
  <si>
    <t>10,540</t>
  </si>
  <si>
    <t>181,210</t>
  </si>
  <si>
    <t xml:space="preserve">117 </t>
  </si>
  <si>
    <t xml:space="preserve"> Макароны отварные с маслом</t>
  </si>
  <si>
    <t>Омлет с сыром.</t>
  </si>
  <si>
    <t>Бутерброд с маслом и твердым сыром</t>
  </si>
  <si>
    <t>Биточки куриный запеченный в соусе, рис отварной с маслом, салат из свежей капусты с кукурузой</t>
  </si>
  <si>
    <t xml:space="preserve"> 1432/1700</t>
  </si>
  <si>
    <t>Запеканка творожная Золотистая</t>
  </si>
  <si>
    <t xml:space="preserve"> Омлет с кукурузой</t>
  </si>
  <si>
    <t xml:space="preserve"> картофельное пюре с маслом</t>
  </si>
  <si>
    <t>Бояршинова Н.В.</t>
  </si>
  <si>
    <t>МБОУ "СШ им. А. Моисеева пос. Знаменска"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</si>
</sst>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2" xfId="1" applyNumberFormat="1" applyFont="1" applyBorder="1" applyAlignment="1">
      <alignment vertical="center" wrapText="1"/>
    </xf>
    <xf numFmtId="0" fontId="11" fillId="0" borderId="2" xfId="1" applyNumberFormat="1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84" activePane="bottomRight" state="frozen"/>
      <selection pane="topRight" activeCell="E1" sqref="E1"/>
      <selection pane="bottomLeft" activeCell="A6" sqref="A6"/>
      <selection pane="bottomRight" activeCell="Q22" sqref="Q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2" t="s">
        <v>158</v>
      </c>
      <c r="D1" s="63"/>
      <c r="E1" s="63"/>
      <c r="F1" s="12" t="s">
        <v>16</v>
      </c>
      <c r="G1" s="2" t="s">
        <v>17</v>
      </c>
      <c r="H1" s="64" t="s">
        <v>71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18</v>
      </c>
      <c r="H2" s="64" t="s">
        <v>157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5">
        <v>45534</v>
      </c>
      <c r="I3" s="66"/>
      <c r="J3" s="66"/>
      <c r="K3" s="66"/>
    </row>
    <row r="4" spans="1:12" ht="13.9" thickBot="1" x14ac:dyDescent="0.3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70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128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4.45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36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89.078999999999994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124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 t="s">
        <v>77</v>
      </c>
      <c r="L10" s="53"/>
    </row>
    <row r="11" spans="1:12" ht="15" x14ac:dyDescent="0.25">
      <c r="A11" s="23"/>
      <c r="B11" s="15"/>
      <c r="C11" s="11"/>
      <c r="D11" s="6" t="s">
        <v>35</v>
      </c>
      <c r="E11" s="58" t="s">
        <v>143</v>
      </c>
      <c r="F11" s="40">
        <v>50</v>
      </c>
      <c r="G11" s="59" t="s">
        <v>144</v>
      </c>
      <c r="H11" s="59" t="s">
        <v>145</v>
      </c>
      <c r="I11" s="59" t="s">
        <v>146</v>
      </c>
      <c r="J11" s="59" t="s">
        <v>147</v>
      </c>
      <c r="K11" s="59" t="s">
        <v>148</v>
      </c>
      <c r="L11" s="53"/>
    </row>
    <row r="12" spans="1:12" ht="14.45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I13" si="0">SUM(G6:G12)</f>
        <v>5.838000000000001</v>
      </c>
      <c r="H13" s="19">
        <f t="shared" si="0"/>
        <v>6.7410000000000005</v>
      </c>
      <c r="I13" s="19">
        <f t="shared" si="0"/>
        <v>50.885000000000005</v>
      </c>
      <c r="J13" s="19">
        <f>SUM(J6:J12)</f>
        <v>287.56700000000001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37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38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39</v>
      </c>
      <c r="F16" s="40">
        <v>90</v>
      </c>
      <c r="G16" s="40">
        <v>12.292</v>
      </c>
      <c r="H16" s="40">
        <v>12.942</v>
      </c>
      <c r="I16" s="40">
        <v>12.962</v>
      </c>
      <c r="J16" s="40">
        <v>217.494</v>
      </c>
      <c r="K16" s="45">
        <v>1432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149</v>
      </c>
      <c r="F17" s="40">
        <v>150</v>
      </c>
      <c r="G17" s="40">
        <v>6.9</v>
      </c>
      <c r="H17" s="40">
        <v>4.53</v>
      </c>
      <c r="I17" s="40">
        <v>45.970999999999997</v>
      </c>
      <c r="J17" s="40">
        <v>252.26300000000001</v>
      </c>
      <c r="K17" s="45">
        <v>1669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40</v>
      </c>
      <c r="F18" s="40">
        <v>200</v>
      </c>
      <c r="G18" s="40">
        <v>0.435</v>
      </c>
      <c r="H18" s="40">
        <v>0.08</v>
      </c>
      <c r="I18" s="40">
        <v>24.9</v>
      </c>
      <c r="J18" s="40">
        <v>102.15</v>
      </c>
      <c r="K18" s="45">
        <v>1201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133</v>
      </c>
      <c r="F19" s="40">
        <v>20</v>
      </c>
      <c r="G19" s="40">
        <v>1.2</v>
      </c>
      <c r="H19" s="40">
        <v>0.3</v>
      </c>
      <c r="I19" s="40">
        <v>10.4</v>
      </c>
      <c r="J19" s="40">
        <v>48.2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135</v>
      </c>
      <c r="F20" s="40">
        <v>20</v>
      </c>
      <c r="G20" s="40">
        <v>1.2</v>
      </c>
      <c r="H20" s="40">
        <v>0.3</v>
      </c>
      <c r="I20" s="40">
        <v>10.4</v>
      </c>
      <c r="J20" s="40">
        <v>48.2</v>
      </c>
      <c r="K20" s="45">
        <v>653</v>
      </c>
      <c r="L20" s="53"/>
    </row>
    <row r="21" spans="1:12" ht="14.45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5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27.260999999999999</v>
      </c>
      <c r="H23" s="19">
        <f t="shared" si="1"/>
        <v>27.081000000000003</v>
      </c>
      <c r="I23" s="19">
        <f t="shared" si="1"/>
        <v>126.548</v>
      </c>
      <c r="J23" s="19">
        <f t="shared" si="1"/>
        <v>857.25900000000013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1220</v>
      </c>
      <c r="G24" s="31">
        <f t="shared" ref="G24:L24" si="2">G13+G23</f>
        <v>33.099000000000004</v>
      </c>
      <c r="H24" s="31">
        <f t="shared" si="2"/>
        <v>33.822000000000003</v>
      </c>
      <c r="I24" s="31">
        <f t="shared" si="2"/>
        <v>177.43299999999999</v>
      </c>
      <c r="J24" s="31">
        <f t="shared" si="2"/>
        <v>1144.826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41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>
        <v>1702</v>
      </c>
      <c r="L25" s="52"/>
    </row>
    <row r="26" spans="1:12" ht="14.45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42</v>
      </c>
      <c r="F27" s="40">
        <v>205</v>
      </c>
      <c r="G27" s="40">
        <v>0.26</v>
      </c>
      <c r="H27" s="40">
        <v>0.03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133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45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5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20.908000000000001</v>
      </c>
      <c r="H32" s="19">
        <f t="shared" ref="H32" si="4">SUM(H25:H31)</f>
        <v>21.497</v>
      </c>
      <c r="I32" s="19">
        <f t="shared" ref="I32" si="5">SUM(I25:I31)</f>
        <v>69.575000000000003</v>
      </c>
      <c r="J32" s="19">
        <f t="shared" ref="J32" si="6">SUM(J25:J31)</f>
        <v>555.08000000000004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72</v>
      </c>
      <c r="F33" s="40">
        <v>60</v>
      </c>
      <c r="G33" s="40">
        <v>1.026</v>
      </c>
      <c r="H33" s="40">
        <v>3.64</v>
      </c>
      <c r="I33" s="40">
        <v>4.26</v>
      </c>
      <c r="J33" s="40">
        <v>55.408000000000001</v>
      </c>
      <c r="K33" s="45">
        <v>1819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43</v>
      </c>
      <c r="F34" s="40">
        <v>200</v>
      </c>
      <c r="G34" s="40">
        <v>4.0659999999999998</v>
      </c>
      <c r="H34" s="40">
        <v>6.9</v>
      </c>
      <c r="I34" s="40">
        <v>10.8</v>
      </c>
      <c r="J34" s="40">
        <v>122.004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44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>
        <v>123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45</v>
      </c>
      <c r="F36" s="40">
        <v>150</v>
      </c>
      <c r="G36" s="40">
        <v>6.8</v>
      </c>
      <c r="H36" s="40">
        <v>5.0999999999999996</v>
      </c>
      <c r="I36" s="40">
        <v>35.774000000000001</v>
      </c>
      <c r="J36" s="40">
        <v>216.673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46</v>
      </c>
      <c r="F37" s="40">
        <v>200</v>
      </c>
      <c r="G37" s="40">
        <v>0.24</v>
      </c>
      <c r="H37" s="40">
        <v>2.1999999999999999E-2</v>
      </c>
      <c r="I37" s="40">
        <v>16.428000000000001</v>
      </c>
      <c r="J37" s="40">
        <v>66.853999999999999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133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135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>
        <v>653</v>
      </c>
      <c r="L39" s="53"/>
    </row>
    <row r="40" spans="1:12" ht="14.45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5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7">SUM(G33:G41)</f>
        <v>29.38</v>
      </c>
      <c r="H42" s="19">
        <f t="shared" ref="H42" si="8">SUM(H33:H41)</f>
        <v>32.698000000000008</v>
      </c>
      <c r="I42" s="19">
        <f t="shared" ref="I42" si="9">SUM(I33:I41)</f>
        <v>91.357000000000014</v>
      </c>
      <c r="J42" s="19">
        <f t="shared" ref="J42" si="10">SUM(J33:J41)</f>
        <v>779.63600000000019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1245</v>
      </c>
      <c r="G43" s="31">
        <f t="shared" ref="G43" si="11">G32+G42</f>
        <v>50.287999999999997</v>
      </c>
      <c r="H43" s="31">
        <f t="shared" ref="H43" si="12">H32+H42</f>
        <v>54.195000000000007</v>
      </c>
      <c r="I43" s="31">
        <f t="shared" ref="I43" si="13">I32+I42</f>
        <v>160.93200000000002</v>
      </c>
      <c r="J43" s="31">
        <f t="shared" ref="J43" si="14">J32+J42</f>
        <v>1334.7160000000003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150</v>
      </c>
      <c r="F44" s="38">
        <v>200</v>
      </c>
      <c r="G44" s="38">
        <v>20.318999999999999</v>
      </c>
      <c r="H44" s="38">
        <v>28.027999999999999</v>
      </c>
      <c r="I44" s="38">
        <v>2.2229999999999999</v>
      </c>
      <c r="J44" s="38">
        <v>342.505</v>
      </c>
      <c r="K44" s="44">
        <v>1079</v>
      </c>
      <c r="L44" s="52"/>
    </row>
    <row r="45" spans="1:12" ht="14.45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47</v>
      </c>
      <c r="F46" s="40">
        <v>180</v>
      </c>
      <c r="G46" s="40">
        <v>3.58</v>
      </c>
      <c r="H46" s="40">
        <v>2.4660000000000002</v>
      </c>
      <c r="I46" s="40">
        <v>18.271999999999998</v>
      </c>
      <c r="J46" s="40">
        <v>107.96</v>
      </c>
      <c r="K46" s="45">
        <v>1707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130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129</v>
      </c>
      <c r="F48" s="40">
        <v>100</v>
      </c>
      <c r="G48" s="40">
        <v>0.6</v>
      </c>
      <c r="H48" s="40">
        <v>0.3</v>
      </c>
      <c r="I48" s="40">
        <v>8.9</v>
      </c>
      <c r="J48" s="40">
        <v>41.1</v>
      </c>
      <c r="K48" s="45" t="s">
        <v>77</v>
      </c>
      <c r="L48" s="53"/>
    </row>
    <row r="49" spans="1:12" ht="14.45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5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26.299000000000003</v>
      </c>
      <c r="H51" s="19">
        <f t="shared" ref="H51" si="16">SUM(H44:H50)</f>
        <v>31.094000000000001</v>
      </c>
      <c r="I51" s="19">
        <f t="shared" ref="I51" si="17">SUM(I44:I50)</f>
        <v>44.994999999999997</v>
      </c>
      <c r="J51" s="19">
        <f t="shared" ref="J51" si="18">SUM(J44:J50)</f>
        <v>563.86500000000001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48</v>
      </c>
      <c r="F52" s="40">
        <v>60</v>
      </c>
      <c r="G52" s="40">
        <v>0.88800000000000001</v>
      </c>
      <c r="H52" s="40">
        <v>3.66</v>
      </c>
      <c r="I52" s="40">
        <v>4.5</v>
      </c>
      <c r="J52" s="40">
        <v>54.58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49</v>
      </c>
      <c r="F53" s="40">
        <v>200</v>
      </c>
      <c r="G53" s="40">
        <v>4.5</v>
      </c>
      <c r="H53" s="40">
        <v>6.46</v>
      </c>
      <c r="I53" s="40">
        <v>13.38</v>
      </c>
      <c r="J53" s="40">
        <v>129.762</v>
      </c>
      <c r="K53" s="45">
        <v>1587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73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74</v>
      </c>
      <c r="F55" s="40">
        <v>150</v>
      </c>
      <c r="G55" s="40">
        <v>3.41</v>
      </c>
      <c r="H55" s="40">
        <v>4.96</v>
      </c>
      <c r="I55" s="40">
        <v>22.94</v>
      </c>
      <c r="J55" s="40">
        <v>149.511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50</v>
      </c>
      <c r="F56" s="40">
        <v>200</v>
      </c>
      <c r="G56" s="40">
        <v>0</v>
      </c>
      <c r="H56" s="40">
        <v>0</v>
      </c>
      <c r="I56" s="40">
        <v>26</v>
      </c>
      <c r="J56" s="40">
        <v>104.003</v>
      </c>
      <c r="K56" s="45">
        <v>116</v>
      </c>
      <c r="L56" s="53"/>
    </row>
    <row r="57" spans="1:12" ht="15" x14ac:dyDescent="0.25">
      <c r="A57" s="23"/>
      <c r="B57" s="15"/>
      <c r="C57" s="11"/>
      <c r="D57" s="7" t="s">
        <v>31</v>
      </c>
      <c r="E57" s="39" t="s">
        <v>133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135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>
        <v>653</v>
      </c>
      <c r="L58" s="53"/>
    </row>
    <row r="59" spans="1:12" ht="14.45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45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21.63</v>
      </c>
      <c r="H61" s="19">
        <f t="shared" ref="H61" si="20">SUM(H52:H60)</f>
        <v>24.875</v>
      </c>
      <c r="I61" s="19">
        <f t="shared" ref="I61" si="21">SUM(I52:I60)</f>
        <v>107.93100000000001</v>
      </c>
      <c r="J61" s="19">
        <f t="shared" ref="J61" si="22">SUM(J52:J60)</f>
        <v>741.78100000000006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1250</v>
      </c>
      <c r="G62" s="31">
        <f t="shared" ref="G62" si="23">G51+G61</f>
        <v>47.929000000000002</v>
      </c>
      <c r="H62" s="31">
        <f t="shared" ref="H62" si="24">H51+H61</f>
        <v>55.969000000000001</v>
      </c>
      <c r="I62" s="31">
        <f t="shared" ref="I62" si="25">I51+I61</f>
        <v>152.92600000000002</v>
      </c>
      <c r="J62" s="31">
        <f t="shared" ref="J62" si="26">J51+J61</f>
        <v>1305.6460000000002</v>
      </c>
      <c r="K62" s="48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131</v>
      </c>
      <c r="F63" s="57">
        <v>300</v>
      </c>
      <c r="G63" s="38">
        <v>19.016999999999999</v>
      </c>
      <c r="H63" s="38">
        <v>23.681999999999999</v>
      </c>
      <c r="I63" s="38">
        <v>64.375</v>
      </c>
      <c r="J63" s="38">
        <v>546.69399999999996</v>
      </c>
      <c r="K63" s="44" t="s">
        <v>132</v>
      </c>
      <c r="L63" s="52"/>
    </row>
    <row r="64" spans="1:12" ht="14.45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51</v>
      </c>
      <c r="F65" s="40">
        <v>180</v>
      </c>
      <c r="G65" s="40">
        <v>1.458</v>
      </c>
      <c r="H65" s="40">
        <v>1.27</v>
      </c>
      <c r="I65" s="40">
        <v>15.651999999999999</v>
      </c>
      <c r="J65" s="40">
        <v>78.813999999999993</v>
      </c>
      <c r="K65" s="45">
        <v>1665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133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>
        <v>653</v>
      </c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4.45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45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25.251999999999999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52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53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75</v>
      </c>
      <c r="F73" s="40">
        <v>200</v>
      </c>
      <c r="G73" s="40">
        <v>16.899999999999999</v>
      </c>
      <c r="H73" s="40">
        <v>16.7</v>
      </c>
      <c r="I73" s="40">
        <v>41.975999999999999</v>
      </c>
      <c r="J73" s="40">
        <v>385.85599999999999</v>
      </c>
      <c r="K73" s="45">
        <v>1443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76</v>
      </c>
      <c r="F75" s="40">
        <v>200</v>
      </c>
      <c r="G75" s="40">
        <v>0.16</v>
      </c>
      <c r="H75" s="40">
        <v>0.04</v>
      </c>
      <c r="I75" s="40">
        <v>16.920000000000002</v>
      </c>
      <c r="J75" s="40">
        <v>68.86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133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135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>
        <v>653</v>
      </c>
      <c r="L77" s="53"/>
    </row>
    <row r="78" spans="1:12" ht="14.45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45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24.33</v>
      </c>
      <c r="H80" s="19">
        <f t="shared" ref="H80" si="32">SUM(H71:H79)</f>
        <v>28.969999999999995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1210</v>
      </c>
      <c r="G81" s="31">
        <f t="shared" ref="G81" si="35">G70+G80</f>
        <v>46.604999999999997</v>
      </c>
      <c r="H81" s="31">
        <f t="shared" ref="H81" si="36">H70+H80</f>
        <v>54.221999999999994</v>
      </c>
      <c r="I81" s="31">
        <f t="shared" ref="I81" si="37">I70+I80</f>
        <v>188.34899999999999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54</v>
      </c>
      <c r="F82" s="57">
        <v>150</v>
      </c>
      <c r="G82" s="38">
        <v>16.334</v>
      </c>
      <c r="H82" s="38">
        <v>11.8</v>
      </c>
      <c r="I82" s="38">
        <v>40.359000000000002</v>
      </c>
      <c r="J82" s="38">
        <v>333.05799999999999</v>
      </c>
      <c r="K82" s="44">
        <v>1755</v>
      </c>
      <c r="L82" s="52"/>
    </row>
    <row r="83" spans="1:12" ht="14.45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55</v>
      </c>
      <c r="F84" s="40">
        <v>200</v>
      </c>
      <c r="G84" s="40">
        <v>0.3</v>
      </c>
      <c r="H84" s="40">
        <v>0.06</v>
      </c>
      <c r="I84" s="40">
        <v>16.428000000000001</v>
      </c>
      <c r="J84" s="40">
        <v>66.853999999999999</v>
      </c>
      <c r="K84" s="45">
        <v>1666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133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77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124</v>
      </c>
      <c r="F86" s="40">
        <v>100</v>
      </c>
      <c r="G86" s="40">
        <v>0.6</v>
      </c>
      <c r="H86" s="40">
        <v>0.3</v>
      </c>
      <c r="I86" s="40">
        <v>8.9499999999999993</v>
      </c>
      <c r="J86" s="40">
        <v>41.1</v>
      </c>
      <c r="K86" s="45" t="s">
        <v>77</v>
      </c>
      <c r="L86" s="53"/>
    </row>
    <row r="87" spans="1:12" ht="14.45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45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20.234000000000002</v>
      </c>
      <c r="H89" s="19">
        <f t="shared" ref="H89" si="40">SUM(H82:H88)</f>
        <v>12.660000000000002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78</v>
      </c>
      <c r="F90" s="40">
        <v>60</v>
      </c>
      <c r="G90" s="40">
        <v>0.99</v>
      </c>
      <c r="H90" s="40">
        <v>3.6</v>
      </c>
      <c r="I90" s="40">
        <v>4.1849999999999996</v>
      </c>
      <c r="J90" s="40">
        <v>53.545000000000002</v>
      </c>
      <c r="K90" s="45">
        <v>1672</v>
      </c>
      <c r="L90" s="53"/>
    </row>
    <row r="91" spans="1:12" ht="15" x14ac:dyDescent="0.25">
      <c r="A91" s="23"/>
      <c r="B91" s="15"/>
      <c r="C91" s="11"/>
      <c r="D91" s="7" t="s">
        <v>27</v>
      </c>
      <c r="E91" s="39" t="s">
        <v>79</v>
      </c>
      <c r="F91" s="40">
        <v>200</v>
      </c>
      <c r="G91" s="40">
        <v>7.3579999999999997</v>
      </c>
      <c r="H91" s="40">
        <v>6.6</v>
      </c>
      <c r="I91" s="40">
        <v>15.725</v>
      </c>
      <c r="J91" s="40">
        <v>152.012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80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81</v>
      </c>
      <c r="F93" s="40">
        <v>150</v>
      </c>
      <c r="G93" s="40">
        <v>3.14</v>
      </c>
      <c r="H93" s="40">
        <v>4.4059999999999997</v>
      </c>
      <c r="I93" s="40">
        <v>24.5</v>
      </c>
      <c r="J93" s="40">
        <v>149.96</v>
      </c>
      <c r="K93" s="45">
        <v>1711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56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133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135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>
        <v>653</v>
      </c>
      <c r="L96" s="53"/>
    </row>
    <row r="97" spans="1:12" ht="14.45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45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24.694999999999997</v>
      </c>
      <c r="H99" s="19">
        <f t="shared" ref="H99" si="44">SUM(H90:H98)</f>
        <v>28.546999999999997</v>
      </c>
      <c r="I99" s="19">
        <f t="shared" ref="I99" si="45">SUM(I90:I98)</f>
        <v>93.221000000000004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1240</v>
      </c>
      <c r="G100" s="31">
        <f t="shared" ref="G100" si="47">G89+G99</f>
        <v>44.929000000000002</v>
      </c>
      <c r="H100" s="31">
        <f t="shared" ref="H100" si="48">H89+H99</f>
        <v>41.207000000000001</v>
      </c>
      <c r="I100" s="31">
        <f t="shared" ref="I100" si="49">I89+I99</f>
        <v>184.95800000000003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82</v>
      </c>
      <c r="F101" s="57">
        <v>150</v>
      </c>
      <c r="G101" s="38">
        <v>4.883</v>
      </c>
      <c r="H101" s="38">
        <v>6.2</v>
      </c>
      <c r="I101" s="38">
        <v>21.6</v>
      </c>
      <c r="J101" s="38">
        <v>162.023</v>
      </c>
      <c r="K101" s="44">
        <v>1694</v>
      </c>
      <c r="L101" s="52"/>
    </row>
    <row r="102" spans="1:12" ht="14.45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83</v>
      </c>
      <c r="F103" s="40">
        <v>180</v>
      </c>
      <c r="G103" s="40">
        <v>1.63</v>
      </c>
      <c r="H103" s="40">
        <v>1.36</v>
      </c>
      <c r="I103" s="40">
        <v>17.57</v>
      </c>
      <c r="J103" s="40">
        <v>89.078999999999994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 t="s">
        <v>77</v>
      </c>
      <c r="F104" s="40" t="s">
        <v>77</v>
      </c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124</v>
      </c>
      <c r="F105" s="40">
        <v>100</v>
      </c>
      <c r="G105" s="40">
        <v>0.6</v>
      </c>
      <c r="H105" s="40">
        <v>0.3</v>
      </c>
      <c r="I105" s="40">
        <v>8.9</v>
      </c>
      <c r="J105" s="40">
        <v>41</v>
      </c>
      <c r="K105" s="45" t="s">
        <v>77</v>
      </c>
      <c r="L105" s="53"/>
    </row>
    <row r="106" spans="1:12" ht="15" x14ac:dyDescent="0.25">
      <c r="A106" s="23"/>
      <c r="B106" s="15"/>
      <c r="C106" s="11"/>
      <c r="D106" s="6" t="s">
        <v>35</v>
      </c>
      <c r="E106" s="39" t="s">
        <v>151</v>
      </c>
      <c r="F106" s="40">
        <v>50</v>
      </c>
      <c r="G106" s="40">
        <v>6.66</v>
      </c>
      <c r="H106" s="40">
        <v>12.49</v>
      </c>
      <c r="I106" s="40">
        <v>10.54</v>
      </c>
      <c r="J106" s="40">
        <v>181.21</v>
      </c>
      <c r="K106" s="45">
        <v>117</v>
      </c>
      <c r="L106" s="53"/>
    </row>
    <row r="107" spans="1:12" ht="14.45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1">SUM(G101:G107)</f>
        <v>13.773</v>
      </c>
      <c r="H108" s="19">
        <f t="shared" si="51"/>
        <v>20.350000000000001</v>
      </c>
      <c r="I108" s="19">
        <f t="shared" si="51"/>
        <v>58.61</v>
      </c>
      <c r="J108" s="19">
        <f t="shared" si="51"/>
        <v>473.31200000000001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84</v>
      </c>
      <c r="F109" s="40">
        <v>60</v>
      </c>
      <c r="G109" s="40">
        <v>0.78</v>
      </c>
      <c r="H109" s="40">
        <v>3.6539999999999999</v>
      </c>
      <c r="I109" s="40">
        <v>4.274</v>
      </c>
      <c r="J109" s="40">
        <v>52.972000000000001</v>
      </c>
      <c r="K109" s="45">
        <v>1801</v>
      </c>
      <c r="L109" s="53"/>
    </row>
    <row r="110" spans="1:12" ht="25.5" x14ac:dyDescent="0.25">
      <c r="A110" s="23"/>
      <c r="B110" s="15"/>
      <c r="C110" s="11"/>
      <c r="D110" s="7" t="s">
        <v>27</v>
      </c>
      <c r="E110" s="39" t="s">
        <v>85</v>
      </c>
      <c r="F110" s="40">
        <v>200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>
        <v>1454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86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77</v>
      </c>
      <c r="F112" s="40" t="s">
        <v>77</v>
      </c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40</v>
      </c>
      <c r="F113" s="40">
        <v>200</v>
      </c>
      <c r="G113" s="40">
        <v>0.43</v>
      </c>
      <c r="H113" s="40">
        <v>0.08</v>
      </c>
      <c r="I113" s="40">
        <v>24.9</v>
      </c>
      <c r="J113" s="40">
        <v>102.15</v>
      </c>
      <c r="K113" s="45">
        <v>1201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130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134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>
        <v>653</v>
      </c>
      <c r="L115" s="53"/>
    </row>
    <row r="116" spans="1:12" ht="14.45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45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24.241999999999997</v>
      </c>
      <c r="H118" s="19">
        <f t="shared" si="52"/>
        <v>32.888000000000005</v>
      </c>
      <c r="I118" s="19">
        <f t="shared" si="52"/>
        <v>82.426000000000002</v>
      </c>
      <c r="J118" s="19">
        <f t="shared" si="52"/>
        <v>722.64200000000005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60" t="s">
        <v>4</v>
      </c>
      <c r="D119" s="61"/>
      <c r="E119" s="30"/>
      <c r="F119" s="31">
        <f>F108+F118</f>
        <v>1180</v>
      </c>
      <c r="G119" s="31">
        <f t="shared" ref="G119" si="53">G108+G118</f>
        <v>38.015000000000001</v>
      </c>
      <c r="H119" s="31">
        <f t="shared" ref="H119" si="54">H108+H118</f>
        <v>53.238000000000007</v>
      </c>
      <c r="I119" s="31">
        <f t="shared" ref="I119" si="55">I108+I118</f>
        <v>141.036</v>
      </c>
      <c r="J119" s="31">
        <f t="shared" ref="J119" si="56">J108+J118</f>
        <v>1195.9540000000002</v>
      </c>
      <c r="K119" s="48"/>
      <c r="L119" s="31">
        <f>SUM(L108:L118)</f>
        <v>184.94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152</v>
      </c>
      <c r="F120" s="57">
        <v>270</v>
      </c>
      <c r="G120" s="38">
        <v>16.036999999999999</v>
      </c>
      <c r="H120" s="38">
        <v>22.509</v>
      </c>
      <c r="I120" s="38">
        <v>36.326000000000001</v>
      </c>
      <c r="J120" s="38">
        <v>412.02600000000001</v>
      </c>
      <c r="K120" s="44" t="s">
        <v>153</v>
      </c>
      <c r="L120" s="52"/>
    </row>
    <row r="121" spans="1:12" ht="14.45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42</v>
      </c>
      <c r="F122" s="40">
        <v>205</v>
      </c>
      <c r="G122" s="40">
        <v>1.165</v>
      </c>
      <c r="H122" s="40">
        <v>0.03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133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4.45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45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7">SUM(G120:G126)</f>
        <v>19.001999999999999</v>
      </c>
      <c r="H127" s="19">
        <f t="shared" si="57"/>
        <v>22.839000000000002</v>
      </c>
      <c r="I127" s="19">
        <f t="shared" si="57"/>
        <v>67.117000000000004</v>
      </c>
      <c r="J127" s="19">
        <f t="shared" si="57"/>
        <v>546.072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48</v>
      </c>
      <c r="F128" s="40">
        <v>60</v>
      </c>
      <c r="G128" s="40">
        <v>0.88</v>
      </c>
      <c r="H128" s="40">
        <v>3.6619999999999999</v>
      </c>
      <c r="I128" s="40">
        <v>4.5179999999999998</v>
      </c>
      <c r="J128" s="40">
        <v>54.585999999999999</v>
      </c>
      <c r="K128" s="45">
        <v>1422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57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87</v>
      </c>
      <c r="F130" s="40">
        <v>90</v>
      </c>
      <c r="G130" s="40">
        <v>16.555</v>
      </c>
      <c r="H130" s="40">
        <v>16.885000000000002</v>
      </c>
      <c r="I130" s="40">
        <v>6.68</v>
      </c>
      <c r="J130" s="40">
        <v>244.92699999999999</v>
      </c>
      <c r="K130" s="45">
        <v>783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58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>
        <v>1669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46</v>
      </c>
      <c r="F132" s="40">
        <v>200</v>
      </c>
      <c r="G132" s="40">
        <v>0.24</v>
      </c>
      <c r="H132" s="40">
        <v>0.22</v>
      </c>
      <c r="I132" s="40">
        <v>16.428000000000001</v>
      </c>
      <c r="J132" s="40">
        <v>66.853999999999999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130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134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>
        <v>653</v>
      </c>
      <c r="L134" s="53"/>
    </row>
    <row r="135" spans="1:12" ht="14.45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45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31.593999999999998</v>
      </c>
      <c r="H137" s="19">
        <f t="shared" si="58"/>
        <v>32.777000000000008</v>
      </c>
      <c r="I137" s="19">
        <f t="shared" si="58"/>
        <v>109.31800000000001</v>
      </c>
      <c r="J137" s="19">
        <f t="shared" si="58"/>
        <v>856.89800000000014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60" t="s">
        <v>4</v>
      </c>
      <c r="D138" s="61"/>
      <c r="E138" s="30"/>
      <c r="F138" s="31">
        <f>F127+F137</f>
        <v>1245</v>
      </c>
      <c r="G138" s="31">
        <f t="shared" ref="G138" si="59">G127+G137</f>
        <v>50.595999999999997</v>
      </c>
      <c r="H138" s="31">
        <f t="shared" ref="H138" si="60">H127+H137</f>
        <v>55.616000000000014</v>
      </c>
      <c r="I138" s="31">
        <f t="shared" ref="I138" si="61">I127+I137</f>
        <v>176.435</v>
      </c>
      <c r="J138" s="31">
        <f t="shared" ref="J138" si="62">J127+J137</f>
        <v>1402.9700000000003</v>
      </c>
      <c r="K138" s="48"/>
      <c r="L138" s="31">
        <f>SUM(L127:L137)</f>
        <v>184.94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88</v>
      </c>
      <c r="F139" s="57">
        <v>210</v>
      </c>
      <c r="G139" s="38">
        <v>15.988</v>
      </c>
      <c r="H139" s="38">
        <v>24.675000000000001</v>
      </c>
      <c r="I139" s="38">
        <v>5.9560000000000004</v>
      </c>
      <c r="J139" s="38">
        <v>309.858</v>
      </c>
      <c r="K139" s="44" t="s">
        <v>137</v>
      </c>
      <c r="L139" s="52"/>
    </row>
    <row r="140" spans="1:12" ht="14.45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47</v>
      </c>
      <c r="F141" s="40">
        <v>180</v>
      </c>
      <c r="G141" s="40">
        <v>3.17</v>
      </c>
      <c r="H141" s="40">
        <v>2.4660000000000002</v>
      </c>
      <c r="I141" s="40">
        <v>18.271999999999998</v>
      </c>
      <c r="J141" s="40">
        <v>107.96</v>
      </c>
      <c r="K141" s="45">
        <v>1707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130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124</v>
      </c>
      <c r="F143" s="40">
        <v>100</v>
      </c>
      <c r="G143" s="40">
        <v>0.6</v>
      </c>
      <c r="H143" s="40">
        <v>0.3</v>
      </c>
      <c r="I143" s="40">
        <v>8.9499999999999993</v>
      </c>
      <c r="J143" s="40">
        <v>41.1</v>
      </c>
      <c r="K143" s="45" t="s">
        <v>77</v>
      </c>
      <c r="L143" s="53"/>
    </row>
    <row r="144" spans="1:12" ht="14.45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45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20.958000000000002</v>
      </c>
      <c r="H146" s="19">
        <f t="shared" si="63"/>
        <v>27.641000000000002</v>
      </c>
      <c r="I146" s="19">
        <f t="shared" si="63"/>
        <v>43.578000000000003</v>
      </c>
      <c r="J146" s="19">
        <f t="shared" si="63"/>
        <v>507.11799999999999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59</v>
      </c>
      <c r="F147" s="40">
        <v>60</v>
      </c>
      <c r="G147" s="40">
        <v>1.63</v>
      </c>
      <c r="H147" s="40">
        <v>4.4009999999999998</v>
      </c>
      <c r="I147" s="40">
        <v>4.66</v>
      </c>
      <c r="J147" s="40">
        <v>65.575999999999993</v>
      </c>
      <c r="K147" s="45">
        <v>387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53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89</v>
      </c>
      <c r="F149" s="40">
        <v>200</v>
      </c>
      <c r="G149" s="40">
        <v>16.890999999999998</v>
      </c>
      <c r="H149" s="40">
        <v>12.167999999999999</v>
      </c>
      <c r="I149" s="40">
        <v>31.11</v>
      </c>
      <c r="J149" s="40">
        <v>301.51600000000002</v>
      </c>
      <c r="K149" s="45">
        <v>1598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90</v>
      </c>
      <c r="F151" s="40">
        <v>200</v>
      </c>
      <c r="G151" s="40">
        <v>7.1999999999999995E-2</v>
      </c>
      <c r="H151" s="40">
        <v>0</v>
      </c>
      <c r="I151" s="40">
        <v>31.72</v>
      </c>
      <c r="J151" s="40">
        <v>127.16800000000001</v>
      </c>
      <c r="K151" s="45">
        <v>1670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133</v>
      </c>
      <c r="F152" s="40">
        <v>20</v>
      </c>
      <c r="G152" s="40">
        <v>1.2</v>
      </c>
      <c r="H152" s="40">
        <v>0.2</v>
      </c>
      <c r="I152" s="40">
        <v>10.4</v>
      </c>
      <c r="J152" s="40">
        <v>48.2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134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>
        <v>653</v>
      </c>
      <c r="L153" s="53"/>
    </row>
    <row r="154" spans="1:12" ht="14.45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45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25.090999999999998</v>
      </c>
      <c r="H156" s="19">
        <f t="shared" si="64"/>
        <v>23.919999999999998</v>
      </c>
      <c r="I156" s="19">
        <f t="shared" si="64"/>
        <v>96.571000000000012</v>
      </c>
      <c r="J156" s="19">
        <f t="shared" si="64"/>
        <v>702.7360000000001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60" t="s">
        <v>4</v>
      </c>
      <c r="D157" s="61"/>
      <c r="E157" s="30"/>
      <c r="F157" s="31">
        <f>F146+F156</f>
        <v>1210</v>
      </c>
      <c r="G157" s="31">
        <f t="shared" ref="G157" si="65">G146+G156</f>
        <v>46.048999999999999</v>
      </c>
      <c r="H157" s="31">
        <f t="shared" ref="H157" si="66">H146+H156</f>
        <v>51.561</v>
      </c>
      <c r="I157" s="31">
        <f t="shared" ref="I157" si="67">I146+I156</f>
        <v>140.149</v>
      </c>
      <c r="J157" s="31">
        <f t="shared" ref="J157" si="68">J146+J156</f>
        <v>1209.854</v>
      </c>
      <c r="K157" s="48"/>
      <c r="L157" s="31">
        <f>SUM(L147:L156)</f>
        <v>184.94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91</v>
      </c>
      <c r="F158" s="57">
        <v>300</v>
      </c>
      <c r="G158" s="38">
        <v>18.687000000000001</v>
      </c>
      <c r="H158" s="38">
        <v>23.370999999999999</v>
      </c>
      <c r="I158" s="38">
        <v>63.902000000000001</v>
      </c>
      <c r="J158" s="38">
        <v>540.68700000000001</v>
      </c>
      <c r="K158" s="44" t="s">
        <v>138</v>
      </c>
      <c r="L158" s="52"/>
    </row>
    <row r="159" spans="1:12" ht="14.45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92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133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4.45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45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23.601999999999997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93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38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94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77</v>
      </c>
      <c r="F169" s="40" t="s">
        <v>77</v>
      </c>
      <c r="G169" s="40"/>
      <c r="H169" s="40"/>
      <c r="I169" s="40"/>
      <c r="J169" s="40"/>
      <c r="K169" s="45"/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76</v>
      </c>
      <c r="F170" s="40">
        <v>200</v>
      </c>
      <c r="G170" s="40">
        <v>0.16</v>
      </c>
      <c r="H170" s="40">
        <v>0.04</v>
      </c>
      <c r="I170" s="40">
        <v>16.920000000000002</v>
      </c>
      <c r="J170" s="40">
        <v>68.86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133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135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>
        <v>653</v>
      </c>
      <c r="L172" s="53"/>
    </row>
    <row r="173" spans="1:12" ht="14.45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45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28.658999999999999</v>
      </c>
      <c r="I175" s="19">
        <f t="shared" si="70"/>
        <v>97.835000000000008</v>
      </c>
      <c r="J175" s="19">
        <f t="shared" si="70"/>
        <v>764.29700000000014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0" t="s">
        <v>4</v>
      </c>
      <c r="D176" s="70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52.260999999999996</v>
      </c>
      <c r="I176" s="31">
        <f t="shared" ref="I176" si="73">I165+I175</f>
        <v>187.178</v>
      </c>
      <c r="J176" s="31">
        <f t="shared" ref="J176" si="74">J165+J175</f>
        <v>1414.1050000000002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154</v>
      </c>
      <c r="F177" s="57">
        <v>200</v>
      </c>
      <c r="G177" s="38">
        <v>22.175000000000001</v>
      </c>
      <c r="H177" s="38">
        <v>21.15</v>
      </c>
      <c r="I177" s="38">
        <v>69.38</v>
      </c>
      <c r="J177" s="38">
        <v>556.57000000000005</v>
      </c>
      <c r="K177" s="44">
        <v>1717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55</v>
      </c>
      <c r="F179" s="40">
        <v>200</v>
      </c>
      <c r="G179" s="40">
        <v>0.3</v>
      </c>
      <c r="H179" s="40">
        <v>0.02</v>
      </c>
      <c r="I179" s="40">
        <v>16.428000000000001</v>
      </c>
      <c r="J179" s="40">
        <v>66.853999999999999</v>
      </c>
      <c r="K179" s="45">
        <v>1666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95</v>
      </c>
      <c r="F181" s="40">
        <v>100</v>
      </c>
      <c r="G181" s="40">
        <v>0.6</v>
      </c>
      <c r="H181" s="40">
        <v>0.3</v>
      </c>
      <c r="I181" s="40">
        <v>8.9499999999999993</v>
      </c>
      <c r="J181" s="40">
        <v>41.1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23.075000000000003</v>
      </c>
      <c r="H184" s="19">
        <f t="shared" si="75"/>
        <v>21.47</v>
      </c>
      <c r="I184" s="19">
        <f t="shared" si="75"/>
        <v>94.757999999999996</v>
      </c>
      <c r="J184" s="19">
        <f t="shared" si="75"/>
        <v>664.52400000000011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96</v>
      </c>
      <c r="F185" s="40">
        <v>60</v>
      </c>
      <c r="G185" s="40">
        <v>0.99</v>
      </c>
      <c r="H185" s="40">
        <v>3.653</v>
      </c>
      <c r="I185" s="40">
        <v>4.181</v>
      </c>
      <c r="J185" s="40">
        <v>53.545000000000002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60</v>
      </c>
      <c r="F186" s="40">
        <v>200</v>
      </c>
      <c r="G186" s="40">
        <v>7.0350000000000001</v>
      </c>
      <c r="H186" s="40">
        <v>4.6589999999999998</v>
      </c>
      <c r="I186" s="40">
        <v>22.763999999999999</v>
      </c>
      <c r="J186" s="40">
        <v>160.99799999999999</v>
      </c>
      <c r="K186" s="45">
        <v>339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61</v>
      </c>
      <c r="F187" s="40">
        <v>90</v>
      </c>
      <c r="G187" s="40">
        <v>14.848000000000001</v>
      </c>
      <c r="H187" s="40">
        <v>16.635999999999999</v>
      </c>
      <c r="I187" s="40">
        <v>3.2949999999999999</v>
      </c>
      <c r="J187" s="40">
        <v>222.297</v>
      </c>
      <c r="K187" s="45">
        <v>123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81</v>
      </c>
      <c r="F188" s="40">
        <v>150</v>
      </c>
      <c r="G188" s="40">
        <v>3.14</v>
      </c>
      <c r="H188" s="40">
        <v>4.4059999999999997</v>
      </c>
      <c r="I188" s="40">
        <v>24.524000000000001</v>
      </c>
      <c r="J188" s="40">
        <v>149.96</v>
      </c>
      <c r="K188" s="45">
        <v>1711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56</v>
      </c>
      <c r="F189" s="40">
        <v>200</v>
      </c>
      <c r="G189" s="40">
        <v>0.08</v>
      </c>
      <c r="H189" s="40">
        <v>0.08</v>
      </c>
      <c r="I189" s="40">
        <v>16.96</v>
      </c>
      <c r="J189" s="40">
        <v>68.88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133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135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>
        <v>653</v>
      </c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28.492999999999999</v>
      </c>
      <c r="H194" s="19">
        <f t="shared" si="76"/>
        <v>29.833999999999996</v>
      </c>
      <c r="I194" s="19">
        <f t="shared" si="76"/>
        <v>92.524000000000015</v>
      </c>
      <c r="J194" s="19">
        <f t="shared" si="76"/>
        <v>752.08000000000015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0" t="s">
        <v>4</v>
      </c>
      <c r="D195" s="70"/>
      <c r="E195" s="30"/>
      <c r="F195" s="31">
        <f>F184+F194</f>
        <v>1240</v>
      </c>
      <c r="G195" s="31">
        <f t="shared" ref="G195" si="77">G184+G194</f>
        <v>51.567999999999998</v>
      </c>
      <c r="H195" s="31">
        <f t="shared" ref="H195" si="78">H184+H194</f>
        <v>51.303999999999995</v>
      </c>
      <c r="I195" s="31">
        <f t="shared" ref="I195" si="79">I184+I194</f>
        <v>187.28200000000001</v>
      </c>
      <c r="J195" s="31">
        <f t="shared" ref="J195" si="80">J184+J194</f>
        <v>1416.6040000000003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97</v>
      </c>
      <c r="F196" s="57">
        <v>150</v>
      </c>
      <c r="G196" s="38">
        <v>4.883</v>
      </c>
      <c r="H196" s="38">
        <v>5.0810000000000004</v>
      </c>
      <c r="I196" s="38">
        <v>22.783999999999999</v>
      </c>
      <c r="J196" s="38">
        <v>156.398</v>
      </c>
      <c r="K196" s="44">
        <v>1178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98</v>
      </c>
      <c r="F198" s="40">
        <v>200</v>
      </c>
      <c r="G198" s="40">
        <v>1.633</v>
      </c>
      <c r="H198" s="40">
        <v>1.36</v>
      </c>
      <c r="I198" s="40">
        <v>17.576000000000001</v>
      </c>
      <c r="J198" s="40">
        <v>89.078999999999994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95</v>
      </c>
      <c r="F200" s="40">
        <v>100</v>
      </c>
      <c r="G200" s="40">
        <v>0.6</v>
      </c>
      <c r="H200" s="40">
        <v>0.3</v>
      </c>
      <c r="I200" s="40">
        <v>8.9499999999999993</v>
      </c>
      <c r="J200" s="40">
        <v>41.1</v>
      </c>
      <c r="K200" s="45" t="s">
        <v>77</v>
      </c>
      <c r="L200" s="53"/>
    </row>
    <row r="201" spans="1:12" ht="15.75" customHeight="1" x14ac:dyDescent="0.25">
      <c r="A201" s="23"/>
      <c r="B201" s="15"/>
      <c r="C201" s="11"/>
      <c r="D201" s="6" t="s">
        <v>35</v>
      </c>
      <c r="E201" s="39" t="s">
        <v>151</v>
      </c>
      <c r="F201" s="40">
        <v>50</v>
      </c>
      <c r="G201" s="40">
        <v>6.66</v>
      </c>
      <c r="H201" s="40">
        <v>12.49</v>
      </c>
      <c r="I201" s="40">
        <v>10.54</v>
      </c>
      <c r="J201" s="40">
        <v>181.21</v>
      </c>
      <c r="K201" s="45">
        <v>117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13.776</v>
      </c>
      <c r="H203" s="19">
        <f t="shared" si="81"/>
        <v>19.231000000000002</v>
      </c>
      <c r="I203" s="19">
        <f t="shared" si="81"/>
        <v>59.85</v>
      </c>
      <c r="J203" s="19">
        <f t="shared" si="81"/>
        <v>467.78700000000003</v>
      </c>
      <c r="K203" s="46"/>
      <c r="L203" s="54">
        <v>97.74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62</v>
      </c>
      <c r="F204" s="40">
        <v>60</v>
      </c>
      <c r="G204" s="40">
        <v>0.93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79</v>
      </c>
      <c r="F205" s="40">
        <v>200</v>
      </c>
      <c r="G205" s="40">
        <v>7.3579999999999997</v>
      </c>
      <c r="H205" s="40">
        <v>6.6</v>
      </c>
      <c r="I205" s="40">
        <v>15.75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63</v>
      </c>
      <c r="F206" s="40">
        <v>90</v>
      </c>
      <c r="G206" s="40">
        <v>17.09</v>
      </c>
      <c r="H206" s="40">
        <v>17.692</v>
      </c>
      <c r="I206" s="40">
        <v>16.239999999999998</v>
      </c>
      <c r="J206" s="40">
        <v>292.548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149</v>
      </c>
      <c r="F207" s="40">
        <v>150</v>
      </c>
      <c r="G207" s="40">
        <v>6.9</v>
      </c>
      <c r="H207" s="40">
        <v>4.53</v>
      </c>
      <c r="I207" s="40">
        <v>45.970999999999997</v>
      </c>
      <c r="J207" s="40">
        <v>252.26300000000001</v>
      </c>
      <c r="K207" s="45">
        <v>1669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40</v>
      </c>
      <c r="F208" s="40">
        <v>200</v>
      </c>
      <c r="G208" s="40">
        <v>0.435</v>
      </c>
      <c r="H208" s="40">
        <v>0.08</v>
      </c>
      <c r="I208" s="40">
        <v>24.9</v>
      </c>
      <c r="J208" s="40">
        <v>102.15</v>
      </c>
      <c r="K208" s="45">
        <v>1201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133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135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>
        <v>653</v>
      </c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82">SUM(G204:G212)</f>
        <v>35.113000000000007</v>
      </c>
      <c r="H213" s="19">
        <f t="shared" si="82"/>
        <v>32.963000000000001</v>
      </c>
      <c r="I213" s="19">
        <f t="shared" si="82"/>
        <v>127.90900000000002</v>
      </c>
      <c r="J213" s="19">
        <f t="shared" si="82"/>
        <v>949.09500000000014</v>
      </c>
      <c r="K213" s="46"/>
      <c r="L213" s="54">
        <v>97.74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0" t="s">
        <v>4</v>
      </c>
      <c r="D214" s="70"/>
      <c r="E214" s="30"/>
      <c r="F214" s="31">
        <f>F203+F213</f>
        <v>1240</v>
      </c>
      <c r="G214" s="31">
        <f>G203+G213</f>
        <v>48.88900000000001</v>
      </c>
      <c r="H214" s="31">
        <f t="shared" ref="H214:J214" si="83">H203+H213</f>
        <v>52.194000000000003</v>
      </c>
      <c r="I214" s="31">
        <f t="shared" si="83"/>
        <v>187.75900000000001</v>
      </c>
      <c r="J214" s="31">
        <f t="shared" si="83"/>
        <v>1416.8820000000001</v>
      </c>
      <c r="K214" s="48"/>
      <c r="L214" s="31">
        <f>SUM(L203:L213)</f>
        <v>195.48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99</v>
      </c>
      <c r="F215" s="57">
        <v>260</v>
      </c>
      <c r="G215" s="38">
        <v>17.649999999999999</v>
      </c>
      <c r="H215" s="38">
        <v>20.358000000000001</v>
      </c>
      <c r="I215" s="38">
        <v>46.25</v>
      </c>
      <c r="J215" s="38">
        <v>438.83499999999998</v>
      </c>
      <c r="K215" s="44" t="s">
        <v>139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42</v>
      </c>
      <c r="F217" s="40">
        <v>205</v>
      </c>
      <c r="G217" s="40">
        <v>0.16500000000000001</v>
      </c>
      <c r="H217" s="40">
        <v>0.03</v>
      </c>
      <c r="I217" s="40">
        <v>15.191000000000001</v>
      </c>
      <c r="J217" s="40">
        <v>61.746000000000002</v>
      </c>
      <c r="K217" s="45">
        <v>404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133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505</v>
      </c>
      <c r="G222" s="19">
        <f t="shared" ref="G222:J222" si="84">SUM(G215:G221)</f>
        <v>20.214999999999996</v>
      </c>
      <c r="H222" s="19">
        <f t="shared" si="84"/>
        <v>20.788</v>
      </c>
      <c r="I222" s="19">
        <f t="shared" si="84"/>
        <v>82.241</v>
      </c>
      <c r="J222" s="19">
        <f t="shared" si="84"/>
        <v>596.98099999999999</v>
      </c>
      <c r="K222" s="46"/>
      <c r="L222" s="54">
        <v>97.74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100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1819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43</v>
      </c>
      <c r="F224" s="40">
        <v>200</v>
      </c>
      <c r="G224" s="40">
        <v>4.0659999999999998</v>
      </c>
      <c r="H224" s="40">
        <v>6.94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44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222.29</v>
      </c>
      <c r="K225" s="45">
        <v>123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45</v>
      </c>
      <c r="F226" s="40">
        <v>150</v>
      </c>
      <c r="G226" s="40">
        <v>6.8780000000000001</v>
      </c>
      <c r="H226" s="40">
        <v>5.1100000000000003</v>
      </c>
      <c r="I226" s="40">
        <v>35.774000000000001</v>
      </c>
      <c r="J226" s="40">
        <v>216.67400000000001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46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133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135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740</v>
      </c>
      <c r="G232" s="19">
        <f t="shared" ref="G232:J232" si="85">SUM(G223:G231)</f>
        <v>29.457999999999998</v>
      </c>
      <c r="H232" s="19">
        <f t="shared" si="85"/>
        <v>32.750000000000007</v>
      </c>
      <c r="I232" s="19">
        <f t="shared" si="85"/>
        <v>91.736000000000018</v>
      </c>
      <c r="J232" s="19">
        <f t="shared" si="85"/>
        <v>779.63000000000011</v>
      </c>
      <c r="K232" s="46"/>
      <c r="L232" s="54">
        <v>97.74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0" t="s">
        <v>4</v>
      </c>
      <c r="D233" s="70"/>
      <c r="E233" s="30"/>
      <c r="F233" s="31">
        <f>F222+F232</f>
        <v>1245</v>
      </c>
      <c r="G233" s="31">
        <f t="shared" ref="G233:J233" si="86">G222+G232</f>
        <v>49.672999999999995</v>
      </c>
      <c r="H233" s="31">
        <f t="shared" si="86"/>
        <v>53.538000000000011</v>
      </c>
      <c r="I233" s="31">
        <f t="shared" si="86"/>
        <v>173.97700000000003</v>
      </c>
      <c r="J233" s="31">
        <f t="shared" si="86"/>
        <v>1376.6110000000001</v>
      </c>
      <c r="K233" s="48"/>
      <c r="L233" s="31">
        <f>SUM(L222:L232)</f>
        <v>195.48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101</v>
      </c>
      <c r="F234" s="57">
        <v>180</v>
      </c>
      <c r="G234" s="38">
        <v>13.6</v>
      </c>
      <c r="H234" s="38">
        <v>16.600000000000001</v>
      </c>
      <c r="I234" s="38">
        <v>5.36</v>
      </c>
      <c r="J234" s="38">
        <v>224.07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47</v>
      </c>
      <c r="F236" s="40">
        <v>200</v>
      </c>
      <c r="G236" s="40">
        <v>3.58</v>
      </c>
      <c r="H236" s="40">
        <v>2.85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133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95</v>
      </c>
      <c r="F238" s="40">
        <v>100</v>
      </c>
      <c r="G238" s="40">
        <v>0.65</v>
      </c>
      <c r="H238" s="40">
        <v>0.3</v>
      </c>
      <c r="I238" s="40">
        <v>8.9</v>
      </c>
      <c r="J238" s="40">
        <v>41.1</v>
      </c>
      <c r="K238" s="45" t="s">
        <v>77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520</v>
      </c>
      <c r="G241" s="19">
        <f t="shared" ref="G241:J241" si="87">SUM(G234:G240)</f>
        <v>20.229999999999997</v>
      </c>
      <c r="H241" s="19">
        <f t="shared" si="87"/>
        <v>20.150000000000002</v>
      </c>
      <c r="I241" s="19">
        <f t="shared" si="87"/>
        <v>55.362000000000002</v>
      </c>
      <c r="J241" s="19">
        <f t="shared" si="87"/>
        <v>481.52600000000007</v>
      </c>
      <c r="K241" s="46"/>
      <c r="L241" s="54">
        <v>97.74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48</v>
      </c>
      <c r="F242" s="40">
        <v>60</v>
      </c>
      <c r="G242" s="40">
        <v>0.88</v>
      </c>
      <c r="H242" s="40">
        <v>3.6619999999999999</v>
      </c>
      <c r="I242" s="40">
        <v>4.53</v>
      </c>
      <c r="J242" s="40">
        <v>54.585999999999999</v>
      </c>
      <c r="K242" s="45">
        <v>1422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102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103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74</v>
      </c>
      <c r="F245" s="40">
        <v>150</v>
      </c>
      <c r="G245" s="40">
        <v>3.41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104</v>
      </c>
      <c r="F246" s="40">
        <v>200</v>
      </c>
      <c r="G246" s="40">
        <v>0</v>
      </c>
      <c r="H246" s="40">
        <v>0.2</v>
      </c>
      <c r="I246" s="40">
        <v>26</v>
      </c>
      <c r="J246" s="40">
        <v>104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133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135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>
        <v>653</v>
      </c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88">SUM(G242:G250)</f>
        <v>21.74</v>
      </c>
      <c r="H251" s="19">
        <f t="shared" si="88"/>
        <v>25.639999999999997</v>
      </c>
      <c r="I251" s="19">
        <f t="shared" si="88"/>
        <v>109.50200000000001</v>
      </c>
      <c r="J251" s="19">
        <f t="shared" si="88"/>
        <v>753.8900000000001</v>
      </c>
      <c r="K251" s="46"/>
      <c r="L251" s="54">
        <v>97.74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0" t="s">
        <v>4</v>
      </c>
      <c r="D252" s="70"/>
      <c r="E252" s="30"/>
      <c r="F252" s="31">
        <f>F241+F251</f>
        <v>1260</v>
      </c>
      <c r="G252" s="31">
        <f t="shared" ref="G252:J252" si="89">G241+G251</f>
        <v>41.97</v>
      </c>
      <c r="H252" s="31">
        <f t="shared" si="89"/>
        <v>45.79</v>
      </c>
      <c r="I252" s="31">
        <f t="shared" si="89"/>
        <v>164.864</v>
      </c>
      <c r="J252" s="31">
        <f t="shared" si="89"/>
        <v>1235.4160000000002</v>
      </c>
      <c r="K252" s="48"/>
      <c r="L252" s="31">
        <f>SUM(L241:L251)</f>
        <v>195.48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56" t="s">
        <v>105</v>
      </c>
      <c r="F253" s="57">
        <v>300</v>
      </c>
      <c r="G253" s="38">
        <v>19.114999999999998</v>
      </c>
      <c r="H253" s="38">
        <v>24.882000000000001</v>
      </c>
      <c r="I253" s="38">
        <v>64.272999999999996</v>
      </c>
      <c r="J253" s="38">
        <v>557.50199999999995</v>
      </c>
      <c r="K253" s="44" t="s">
        <v>140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51</v>
      </c>
      <c r="F255" s="40">
        <v>180</v>
      </c>
      <c r="G255" s="40">
        <v>1.458</v>
      </c>
      <c r="H255" s="40">
        <v>1.27</v>
      </c>
      <c r="I255" s="40">
        <v>15.651999999999999</v>
      </c>
      <c r="J255" s="40">
        <v>78.813999999999993</v>
      </c>
      <c r="K255" s="45">
        <v>1665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133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21.772999999999996</v>
      </c>
      <c r="H260" s="19">
        <f t="shared" si="90"/>
        <v>26.352</v>
      </c>
      <c r="I260" s="19">
        <f t="shared" si="90"/>
        <v>90.325000000000003</v>
      </c>
      <c r="J260" s="19">
        <f t="shared" si="90"/>
        <v>684.51599999999996</v>
      </c>
      <c r="K260" s="46"/>
      <c r="L260" s="54">
        <v>97.74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52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106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64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65</v>
      </c>
      <c r="F264" s="40">
        <v>150</v>
      </c>
      <c r="G264" s="40">
        <v>3.78</v>
      </c>
      <c r="H264" s="40">
        <v>4.13</v>
      </c>
      <c r="I264" s="40">
        <v>41.024000000000001</v>
      </c>
      <c r="J264" s="40">
        <v>218.19499999999999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107</v>
      </c>
      <c r="F265" s="40">
        <v>200</v>
      </c>
      <c r="G265" s="40">
        <v>0.16</v>
      </c>
      <c r="H265" s="40">
        <v>0.04</v>
      </c>
      <c r="I265" s="40">
        <v>16.920000000000002</v>
      </c>
      <c r="J265" s="40">
        <v>68.86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133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135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>
        <v>653</v>
      </c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30.131999999999994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97.74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0" t="s">
        <v>4</v>
      </c>
      <c r="D271" s="70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56.483999999999995</v>
      </c>
      <c r="I271" s="31">
        <f t="shared" si="92"/>
        <v>184.94</v>
      </c>
      <c r="J271" s="31">
        <f t="shared" si="92"/>
        <v>1445.4259999999999</v>
      </c>
      <c r="K271" s="48"/>
      <c r="L271" s="31">
        <f>SUM(L260:L270)</f>
        <v>195.48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154</v>
      </c>
      <c r="F272" s="57">
        <v>200</v>
      </c>
      <c r="G272" s="38">
        <v>22.175000000000001</v>
      </c>
      <c r="H272" s="38">
        <v>21.15</v>
      </c>
      <c r="I272" s="38">
        <v>69.38</v>
      </c>
      <c r="J272" s="38">
        <v>556.57000000000005</v>
      </c>
      <c r="K272" s="44">
        <v>1717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55</v>
      </c>
      <c r="F274" s="40">
        <v>200</v>
      </c>
      <c r="G274" s="40">
        <v>0.3</v>
      </c>
      <c r="H274" s="40">
        <v>0.06</v>
      </c>
      <c r="I274" s="40">
        <v>16.428000000000001</v>
      </c>
      <c r="J274" s="40">
        <v>66.853999999999999</v>
      </c>
      <c r="K274" s="45">
        <v>1666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/>
      <c r="F275" s="40"/>
      <c r="G275" s="40"/>
      <c r="H275" s="40"/>
      <c r="I275" s="40"/>
      <c r="J275" s="40"/>
      <c r="K275" s="45"/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108</v>
      </c>
      <c r="F276" s="40">
        <v>100</v>
      </c>
      <c r="G276" s="40">
        <v>0.6</v>
      </c>
      <c r="H276" s="40">
        <v>0.3</v>
      </c>
      <c r="I276" s="40">
        <v>8.9</v>
      </c>
      <c r="J276" s="40">
        <v>41.1</v>
      </c>
      <c r="K276" s="45" t="s">
        <v>77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23.075000000000003</v>
      </c>
      <c r="H279" s="19">
        <f t="shared" si="93"/>
        <v>21.509999999999998</v>
      </c>
      <c r="I279" s="19">
        <f t="shared" si="93"/>
        <v>94.707999999999998</v>
      </c>
      <c r="J279" s="19">
        <f t="shared" si="93"/>
        <v>664.52400000000011</v>
      </c>
      <c r="K279" s="46"/>
      <c r="L279" s="54">
        <v>97.74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84</v>
      </c>
      <c r="F280" s="40">
        <v>60</v>
      </c>
      <c r="G280" s="40">
        <v>0.78</v>
      </c>
      <c r="H280" s="40">
        <v>3.6539999999999999</v>
      </c>
      <c r="I280" s="40">
        <v>4.1399999999999997</v>
      </c>
      <c r="J280" s="40">
        <v>52.978999999999999</v>
      </c>
      <c r="K280" s="45">
        <v>1801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109</v>
      </c>
      <c r="F281" s="40">
        <v>200</v>
      </c>
      <c r="G281" s="40">
        <v>5.3410000000000002</v>
      </c>
      <c r="H281" s="40">
        <v>8.48</v>
      </c>
      <c r="I281" s="40">
        <v>16.7</v>
      </c>
      <c r="J281" s="40">
        <v>164.565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110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81</v>
      </c>
      <c r="F283" s="40">
        <v>150</v>
      </c>
      <c r="G283" s="40">
        <v>3.14</v>
      </c>
      <c r="H283" s="40">
        <v>4.4059999999999997</v>
      </c>
      <c r="I283" s="40">
        <v>24.524000000000001</v>
      </c>
      <c r="J283" s="40">
        <v>149.96</v>
      </c>
      <c r="K283" s="45">
        <v>1711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56</v>
      </c>
      <c r="F284" s="40">
        <v>200</v>
      </c>
      <c r="G284" s="40">
        <v>0.08</v>
      </c>
      <c r="H284" s="40">
        <v>0.08</v>
      </c>
      <c r="I284" s="40">
        <v>16.899999999999999</v>
      </c>
      <c r="J284" s="40">
        <v>68.88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133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135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>
        <v>653</v>
      </c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94">SUM(G280:G288)</f>
        <v>22.467999999999996</v>
      </c>
      <c r="H289" s="19">
        <f t="shared" si="94"/>
        <v>30.480999999999995</v>
      </c>
      <c r="I289" s="19">
        <f t="shared" si="94"/>
        <v>94.115000000000009</v>
      </c>
      <c r="J289" s="19">
        <f t="shared" si="94"/>
        <v>741.04100000000005</v>
      </c>
      <c r="K289" s="46"/>
      <c r="L289" s="54">
        <v>97.74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0" t="s">
        <v>4</v>
      </c>
      <c r="D290" s="70"/>
      <c r="E290" s="30"/>
      <c r="F290" s="31">
        <f>F279+F289</f>
        <v>1240</v>
      </c>
      <c r="G290" s="31">
        <f t="shared" ref="G290:J290" si="95">G279+G289</f>
        <v>45.542999999999999</v>
      </c>
      <c r="H290" s="31">
        <f t="shared" si="95"/>
        <v>51.990999999999993</v>
      </c>
      <c r="I290" s="31">
        <f>I279+I289</f>
        <v>188.82300000000001</v>
      </c>
      <c r="J290" s="31">
        <f t="shared" si="95"/>
        <v>1405.5650000000001</v>
      </c>
      <c r="K290" s="48"/>
      <c r="L290" s="31">
        <f>SUM(L279:L289)</f>
        <v>195.48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111</v>
      </c>
      <c r="F291" s="57">
        <v>150</v>
      </c>
      <c r="G291" s="38">
        <v>4.88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36</v>
      </c>
      <c r="F293" s="40">
        <v>200</v>
      </c>
      <c r="G293" s="40">
        <v>1.63</v>
      </c>
      <c r="H293" s="40">
        <v>1.36</v>
      </c>
      <c r="I293" s="40">
        <v>17.576000000000001</v>
      </c>
      <c r="J293" s="40">
        <v>89.078999999999994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0.6</v>
      </c>
      <c r="H295" s="40">
        <v>0.3</v>
      </c>
      <c r="I295" s="40">
        <v>8.9</v>
      </c>
      <c r="J295" s="40">
        <v>41.1</v>
      </c>
      <c r="K295" s="45" t="s">
        <v>77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151</v>
      </c>
      <c r="F296" s="40">
        <v>50</v>
      </c>
      <c r="G296" s="40">
        <v>6.66</v>
      </c>
      <c r="H296" s="40">
        <v>12.49</v>
      </c>
      <c r="I296" s="40">
        <v>10.54</v>
      </c>
      <c r="J296" s="40">
        <v>181.21</v>
      </c>
      <c r="K296" s="45">
        <v>117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13.77</v>
      </c>
      <c r="H298" s="19">
        <f t="shared" si="96"/>
        <v>20.356000000000002</v>
      </c>
      <c r="I298" s="19">
        <f t="shared" si="96"/>
        <v>58.674999999999997</v>
      </c>
      <c r="J298" s="19">
        <f t="shared" si="96"/>
        <v>473.41200000000003</v>
      </c>
      <c r="K298" s="46"/>
      <c r="L298" s="54">
        <v>97.74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48</v>
      </c>
      <c r="F299" s="40">
        <v>60</v>
      </c>
      <c r="G299" s="40">
        <v>0.88</v>
      </c>
      <c r="H299" s="40">
        <v>3.66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112</v>
      </c>
      <c r="F300" s="40">
        <v>200</v>
      </c>
      <c r="G300" s="40">
        <v>4.0979999999999999</v>
      </c>
      <c r="H300" s="40">
        <v>6.9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66</v>
      </c>
      <c r="F301" s="40">
        <v>100</v>
      </c>
      <c r="G301" s="40">
        <v>17.585999999999999</v>
      </c>
      <c r="H301" s="40">
        <v>13.439</v>
      </c>
      <c r="I301" s="40">
        <v>2.91</v>
      </c>
      <c r="J301" s="40">
        <v>202.93199999999999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113</v>
      </c>
      <c r="F302" s="40">
        <v>150</v>
      </c>
      <c r="G302" s="40">
        <v>6.9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40</v>
      </c>
      <c r="F303" s="40">
        <v>200</v>
      </c>
      <c r="G303" s="40">
        <v>0.435</v>
      </c>
      <c r="H303" s="40">
        <v>0.08</v>
      </c>
      <c r="I303" s="40">
        <v>24.9</v>
      </c>
      <c r="J303" s="40">
        <v>102.15</v>
      </c>
      <c r="K303" s="45">
        <v>1201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133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135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>
        <v>653</v>
      </c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97">SUM(G299:G307)</f>
        <v>32.298999999999999</v>
      </c>
      <c r="H308" s="19">
        <f t="shared" si="97"/>
        <v>29.009999999999998</v>
      </c>
      <c r="I308" s="19">
        <f t="shared" si="97"/>
        <v>107.38</v>
      </c>
      <c r="J308" s="19">
        <f t="shared" si="97"/>
        <v>820.40700000000004</v>
      </c>
      <c r="K308" s="46"/>
      <c r="L308" s="54">
        <v>97.74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0" t="s">
        <v>4</v>
      </c>
      <c r="D309" s="70"/>
      <c r="E309" s="30"/>
      <c r="F309" s="31">
        <f>F298+F308</f>
        <v>1250</v>
      </c>
      <c r="G309" s="31">
        <f t="shared" ref="G309:H309" si="98">G298+G308</f>
        <v>46.069000000000003</v>
      </c>
      <c r="H309" s="31">
        <f t="shared" si="98"/>
        <v>49.366</v>
      </c>
      <c r="I309" s="31">
        <f>I298+I308</f>
        <v>166.05500000000001</v>
      </c>
      <c r="J309" s="31">
        <f t="shared" ref="J309" si="99">J298+J308</f>
        <v>1293.819</v>
      </c>
      <c r="K309" s="48"/>
      <c r="L309" s="31">
        <f>SUM(L298:L308)</f>
        <v>195.48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114</v>
      </c>
      <c r="F310" s="57">
        <v>270</v>
      </c>
      <c r="G310" s="38">
        <v>19.440000000000001</v>
      </c>
      <c r="H310" s="38">
        <v>19.3</v>
      </c>
      <c r="I310" s="38">
        <v>50.76</v>
      </c>
      <c r="J310" s="38">
        <v>445.01400000000001</v>
      </c>
      <c r="K310" s="44" t="s">
        <v>141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42</v>
      </c>
      <c r="F312" s="40">
        <v>205</v>
      </c>
      <c r="G312" s="40">
        <v>0.16500000000000001</v>
      </c>
      <c r="H312" s="40">
        <v>0.03</v>
      </c>
      <c r="I312" s="40">
        <v>15.191000000000001</v>
      </c>
      <c r="J312" s="40">
        <v>61.746000000000002</v>
      </c>
      <c r="K312" s="45">
        <v>404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133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>
        <v>653</v>
      </c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505</v>
      </c>
      <c r="G317" s="19">
        <f t="shared" ref="G317:J317" si="100">SUM(G310:G316)</f>
        <v>21.405000000000001</v>
      </c>
      <c r="H317" s="19">
        <f t="shared" si="100"/>
        <v>19.630000000000003</v>
      </c>
      <c r="I317" s="19">
        <f t="shared" si="100"/>
        <v>81.550999999999988</v>
      </c>
      <c r="J317" s="19">
        <f t="shared" si="100"/>
        <v>579.05999999999995</v>
      </c>
      <c r="K317" s="46"/>
      <c r="L317" s="54">
        <v>97.74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67</v>
      </c>
      <c r="F318" s="40">
        <v>60</v>
      </c>
      <c r="G318" s="40">
        <v>0.7</v>
      </c>
      <c r="H318" s="40">
        <v>3.68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115</v>
      </c>
      <c r="F319" s="40">
        <v>200</v>
      </c>
      <c r="G319" s="40">
        <v>4.5179999999999998</v>
      </c>
      <c r="H319" s="40">
        <v>6.46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86</v>
      </c>
      <c r="F320" s="40">
        <v>200</v>
      </c>
      <c r="G320" s="40">
        <v>16.48</v>
      </c>
      <c r="H320" s="40">
        <v>21.181000000000001</v>
      </c>
      <c r="I320" s="40">
        <v>24.3</v>
      </c>
      <c r="J320" s="40">
        <v>353.82799999999997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77</v>
      </c>
      <c r="F321" s="40" t="s">
        <v>77</v>
      </c>
      <c r="G321" s="40"/>
      <c r="H321" s="40"/>
      <c r="I321" s="40"/>
      <c r="J321" s="40"/>
      <c r="K321" s="45" t="s">
        <v>77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46</v>
      </c>
      <c r="F322" s="40">
        <v>200</v>
      </c>
      <c r="G322" s="40">
        <v>0.24</v>
      </c>
      <c r="H322" s="40">
        <v>0.02</v>
      </c>
      <c r="I322" s="40">
        <v>16.420000000000002</v>
      </c>
      <c r="J322" s="40">
        <v>66.853999999999999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133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135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>
        <v>653</v>
      </c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01">SUM(G318:G326)</f>
        <v>24.337999999999997</v>
      </c>
      <c r="H327" s="19">
        <f t="shared" si="101"/>
        <v>31.741</v>
      </c>
      <c r="I327" s="19">
        <f t="shared" si="101"/>
        <v>79.598000000000013</v>
      </c>
      <c r="J327" s="19">
        <f t="shared" si="101"/>
        <v>701.5870000000001</v>
      </c>
      <c r="K327" s="46"/>
      <c r="L327" s="54">
        <v>97.74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0" t="s">
        <v>4</v>
      </c>
      <c r="D328" s="70"/>
      <c r="E328" s="30"/>
      <c r="F328" s="31">
        <f>F317+F327</f>
        <v>1205</v>
      </c>
      <c r="G328" s="31">
        <f t="shared" ref="G328:H328" si="102">G317+G327</f>
        <v>45.742999999999995</v>
      </c>
      <c r="H328" s="31">
        <f t="shared" si="102"/>
        <v>51.371000000000002</v>
      </c>
      <c r="I328" s="31">
        <f>I317+I327</f>
        <v>161.149</v>
      </c>
      <c r="J328" s="31">
        <f t="shared" ref="J328" si="103">J317+J327</f>
        <v>1280.6469999999999</v>
      </c>
      <c r="K328" s="48"/>
      <c r="L328" s="31">
        <f>SUM(L317:L327)</f>
        <v>195.48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155</v>
      </c>
      <c r="F329" s="57">
        <v>190</v>
      </c>
      <c r="G329" s="38">
        <v>13.6</v>
      </c>
      <c r="H329" s="38">
        <v>16.515000000000001</v>
      </c>
      <c r="I329" s="38">
        <v>5.25</v>
      </c>
      <c r="J329" s="38">
        <v>224.07</v>
      </c>
      <c r="K329" s="44">
        <v>17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116</v>
      </c>
      <c r="F331" s="40">
        <v>200</v>
      </c>
      <c r="G331" s="40">
        <v>3.58</v>
      </c>
      <c r="H331" s="40">
        <v>2.74</v>
      </c>
      <c r="I331" s="40">
        <v>20.302</v>
      </c>
      <c r="J331" s="40">
        <v>119.956</v>
      </c>
      <c r="K331" s="45">
        <v>1707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133</v>
      </c>
      <c r="F332" s="40">
        <v>30</v>
      </c>
      <c r="G332" s="40">
        <v>3</v>
      </c>
      <c r="H332" s="40">
        <v>0.5</v>
      </c>
      <c r="I332" s="40">
        <v>26</v>
      </c>
      <c r="J332" s="40">
        <v>120.5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108</v>
      </c>
      <c r="F333" s="40">
        <v>100</v>
      </c>
      <c r="G333" s="40">
        <v>0.6</v>
      </c>
      <c r="H333" s="40">
        <v>0.3</v>
      </c>
      <c r="I333" s="40">
        <v>8.9</v>
      </c>
      <c r="J333" s="40">
        <v>41.1</v>
      </c>
      <c r="K333" s="45" t="s">
        <v>77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520</v>
      </c>
      <c r="G336" s="19">
        <f t="shared" ref="G336:J336" si="104">SUM(G329:G335)</f>
        <v>20.78</v>
      </c>
      <c r="H336" s="19">
        <f t="shared" si="104"/>
        <v>20.055000000000003</v>
      </c>
      <c r="I336" s="19">
        <f t="shared" si="104"/>
        <v>60.451999999999998</v>
      </c>
      <c r="J336" s="19">
        <f t="shared" si="104"/>
        <v>505.62600000000003</v>
      </c>
      <c r="K336" s="46"/>
      <c r="L336" s="54">
        <v>97.74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68</v>
      </c>
      <c r="F337" s="40">
        <v>60</v>
      </c>
      <c r="G337" s="40">
        <v>1.04</v>
      </c>
      <c r="H337" s="40">
        <v>4.9390000000000001</v>
      </c>
      <c r="I337" s="40">
        <v>6.5039999999999996</v>
      </c>
      <c r="J337" s="40">
        <v>74.596999999999994</v>
      </c>
      <c r="K337" s="45">
        <v>1817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117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69</v>
      </c>
      <c r="F339" s="40">
        <v>90</v>
      </c>
      <c r="G339" s="40">
        <v>19.542000000000002</v>
      </c>
      <c r="H339" s="40">
        <v>6.8179999999999996</v>
      </c>
      <c r="I339" s="40">
        <v>11.34</v>
      </c>
      <c r="J339" s="40">
        <v>184.89400000000001</v>
      </c>
      <c r="K339" s="45">
        <v>1714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156</v>
      </c>
      <c r="F340" s="40">
        <v>150</v>
      </c>
      <c r="G340" s="40">
        <v>3.4</v>
      </c>
      <c r="H340" s="40">
        <v>4.9000000000000004</v>
      </c>
      <c r="I340" s="40">
        <v>22.94</v>
      </c>
      <c r="J340" s="40">
        <v>149.511</v>
      </c>
      <c r="K340" s="45">
        <v>1720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118</v>
      </c>
      <c r="F341" s="40">
        <v>200</v>
      </c>
      <c r="G341" s="40">
        <v>7.1999999999999995E-2</v>
      </c>
      <c r="H341" s="40">
        <v>0</v>
      </c>
      <c r="I341" s="40">
        <v>31.72</v>
      </c>
      <c r="J341" s="40">
        <v>127.16800000000001</v>
      </c>
      <c r="K341" s="45">
        <v>1670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133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135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>
        <v>653</v>
      </c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30.52</v>
      </c>
      <c r="H346" s="19">
        <f t="shared" si="105"/>
        <v>24</v>
      </c>
      <c r="I346" s="19">
        <f t="shared" si="105"/>
        <v>104.11700000000002</v>
      </c>
      <c r="J346" s="19">
        <f t="shared" si="105"/>
        <v>754.57400000000007</v>
      </c>
      <c r="K346" s="46"/>
      <c r="L346" s="54">
        <v>97.74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0" t="s">
        <v>4</v>
      </c>
      <c r="D347" s="70"/>
      <c r="E347" s="30"/>
      <c r="F347" s="31">
        <f>F336+F346</f>
        <v>1260</v>
      </c>
      <c r="G347" s="31">
        <f t="shared" ref="G347:H347" si="106">G336+G346</f>
        <v>51.3</v>
      </c>
      <c r="H347" s="31">
        <f t="shared" si="106"/>
        <v>44.055000000000007</v>
      </c>
      <c r="I347" s="31">
        <f>I336+I346</f>
        <v>164.56900000000002</v>
      </c>
      <c r="J347" s="31">
        <f t="shared" ref="J347" si="107">J336+J346</f>
        <v>1260.2</v>
      </c>
      <c r="K347" s="48"/>
      <c r="L347" s="31">
        <f>SUM(L336:L346)</f>
        <v>195.48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119</v>
      </c>
      <c r="F348" s="57">
        <v>260</v>
      </c>
      <c r="G348" s="38">
        <v>19.72</v>
      </c>
      <c r="H348" s="38">
        <v>24.83</v>
      </c>
      <c r="I348" s="38">
        <v>41.8</v>
      </c>
      <c r="J348" s="38">
        <v>469.69</v>
      </c>
      <c r="K348" s="44" t="s">
        <v>142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51</v>
      </c>
      <c r="F350" s="40">
        <v>200</v>
      </c>
      <c r="G350" s="40">
        <v>1.65</v>
      </c>
      <c r="H350" s="40">
        <v>1.27</v>
      </c>
      <c r="I350" s="40">
        <v>17.39</v>
      </c>
      <c r="J350" s="40">
        <v>87.57</v>
      </c>
      <c r="K350" s="45">
        <v>1665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133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23.769999999999996</v>
      </c>
      <c r="H355" s="19">
        <f t="shared" si="108"/>
        <v>26.499999999999996</v>
      </c>
      <c r="I355" s="19">
        <f t="shared" si="108"/>
        <v>79.989999999999995</v>
      </c>
      <c r="J355" s="19">
        <f t="shared" si="108"/>
        <v>653.66</v>
      </c>
      <c r="K355" s="46"/>
      <c r="L355" s="54">
        <v>97.74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62</v>
      </c>
      <c r="F356" s="40">
        <v>60</v>
      </c>
      <c r="G356" s="40">
        <v>0.93</v>
      </c>
      <c r="H356" s="40">
        <v>3.66</v>
      </c>
      <c r="I356" s="40">
        <v>4.24</v>
      </c>
      <c r="J356" s="40">
        <v>53.722000000000001</v>
      </c>
      <c r="K356" s="45">
        <v>664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120</v>
      </c>
      <c r="F357" s="40">
        <v>200</v>
      </c>
      <c r="G357" s="40">
        <v>4.6180000000000003</v>
      </c>
      <c r="H357" s="40">
        <v>7.0789999999999997</v>
      </c>
      <c r="I357" s="40">
        <v>14.92</v>
      </c>
      <c r="J357" s="40">
        <v>141.86000000000001</v>
      </c>
      <c r="K357" s="45">
        <v>1439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121</v>
      </c>
      <c r="F358" s="40">
        <v>90</v>
      </c>
      <c r="G358" s="40">
        <v>12.087999999999999</v>
      </c>
      <c r="H358" s="40">
        <v>12.398999999999999</v>
      </c>
      <c r="I358" s="40">
        <v>12.904999999999999</v>
      </c>
      <c r="J358" s="40">
        <v>211.56899999999999</v>
      </c>
      <c r="K358" s="45">
        <v>1750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149</v>
      </c>
      <c r="F359" s="40">
        <v>150</v>
      </c>
      <c r="G359" s="40">
        <v>6.9</v>
      </c>
      <c r="H359" s="40">
        <v>4.5309999999999997</v>
      </c>
      <c r="I359" s="40">
        <v>45.94</v>
      </c>
      <c r="J359" s="40">
        <v>252.26300000000001</v>
      </c>
      <c r="K359" s="45">
        <v>1669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122</v>
      </c>
      <c r="F360" s="40">
        <v>200</v>
      </c>
      <c r="G360" s="40">
        <v>0.16</v>
      </c>
      <c r="H360" s="40">
        <v>0.04</v>
      </c>
      <c r="I360" s="40">
        <v>16.899999999999999</v>
      </c>
      <c r="J360" s="40">
        <v>68.86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133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135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>
        <v>653</v>
      </c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09">SUM(G356:G364)</f>
        <v>27.096</v>
      </c>
      <c r="H365" s="19">
        <f t="shared" si="109"/>
        <v>28.108999999999995</v>
      </c>
      <c r="I365" s="19">
        <f t="shared" si="109"/>
        <v>115.70500000000001</v>
      </c>
      <c r="J365" s="19">
        <f t="shared" si="109"/>
        <v>824.67400000000009</v>
      </c>
      <c r="K365" s="46"/>
      <c r="L365" s="54">
        <v>97.74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0" t="s">
        <v>4</v>
      </c>
      <c r="D366" s="70"/>
      <c r="E366" s="30"/>
      <c r="F366" s="31">
        <f>F355+F365</f>
        <v>1240</v>
      </c>
      <c r="G366" s="31">
        <f t="shared" ref="G366:H366" si="110">G355+G365</f>
        <v>50.866</v>
      </c>
      <c r="H366" s="31">
        <f t="shared" si="110"/>
        <v>54.608999999999995</v>
      </c>
      <c r="I366" s="31">
        <f>I355+I365</f>
        <v>195.69499999999999</v>
      </c>
      <c r="J366" s="31">
        <f t="shared" ref="J366" si="111">J355+J365</f>
        <v>1478.3340000000001</v>
      </c>
      <c r="K366" s="48"/>
      <c r="L366" s="31">
        <f>SUM(L355:L365)</f>
        <v>195.48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123</v>
      </c>
      <c r="F367" s="57">
        <v>150</v>
      </c>
      <c r="G367" s="38">
        <v>15.92</v>
      </c>
      <c r="H367" s="38">
        <v>12.163</v>
      </c>
      <c r="I367" s="38">
        <v>35.866999999999997</v>
      </c>
      <c r="J367" s="38">
        <v>316.64</v>
      </c>
      <c r="K367" s="44">
        <v>92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55</v>
      </c>
      <c r="F369" s="40">
        <v>200</v>
      </c>
      <c r="G369" s="40">
        <v>0.3</v>
      </c>
      <c r="H369" s="40">
        <v>0.06</v>
      </c>
      <c r="I369" s="40">
        <v>16.420000000000002</v>
      </c>
      <c r="J369" s="40">
        <v>66.849999999999994</v>
      </c>
      <c r="K369" s="45">
        <v>1666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136</v>
      </c>
      <c r="F370" s="40">
        <v>50</v>
      </c>
      <c r="G370" s="40">
        <v>2.5</v>
      </c>
      <c r="H370" s="40">
        <v>7.65</v>
      </c>
      <c r="I370" s="40">
        <v>20.93</v>
      </c>
      <c r="J370" s="40">
        <v>162.6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124</v>
      </c>
      <c r="F371" s="40">
        <v>100</v>
      </c>
      <c r="G371" s="40">
        <v>0.6</v>
      </c>
      <c r="H371" s="40">
        <v>0.3</v>
      </c>
      <c r="I371" s="40">
        <v>8.9</v>
      </c>
      <c r="J371" s="40">
        <v>41.1</v>
      </c>
      <c r="K371" s="45" t="s">
        <v>77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19.32</v>
      </c>
      <c r="H374" s="19">
        <f t="shared" si="112"/>
        <v>20.173000000000002</v>
      </c>
      <c r="I374" s="19">
        <f t="shared" si="112"/>
        <v>82.117000000000004</v>
      </c>
      <c r="J374" s="19">
        <f t="shared" si="112"/>
        <v>587.19000000000005</v>
      </c>
      <c r="K374" s="46"/>
      <c r="L374" s="54">
        <v>97.74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125</v>
      </c>
      <c r="F375" s="40">
        <v>60</v>
      </c>
      <c r="G375" s="40">
        <v>0.99</v>
      </c>
      <c r="H375" s="40">
        <v>3.65</v>
      </c>
      <c r="I375" s="40">
        <v>4.1849999999999996</v>
      </c>
      <c r="J375" s="40">
        <v>53.54</v>
      </c>
      <c r="K375" s="45">
        <v>1672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126</v>
      </c>
      <c r="F376" s="40">
        <v>200</v>
      </c>
      <c r="G376" s="40">
        <v>4.1459999999999999</v>
      </c>
      <c r="H376" s="40">
        <v>7.56</v>
      </c>
      <c r="I376" s="40">
        <v>8.1509999999999998</v>
      </c>
      <c r="J376" s="40">
        <v>117.292</v>
      </c>
      <c r="K376" s="45">
        <v>1454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127</v>
      </c>
      <c r="F377" s="40">
        <v>200</v>
      </c>
      <c r="G377" s="40">
        <v>16.600000000000001</v>
      </c>
      <c r="H377" s="40">
        <v>21.44</v>
      </c>
      <c r="I377" s="40">
        <v>29.9</v>
      </c>
      <c r="J377" s="40">
        <v>379.1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56</v>
      </c>
      <c r="F379" s="40">
        <v>200</v>
      </c>
      <c r="G379" s="40">
        <v>0.08</v>
      </c>
      <c r="H379" s="40">
        <v>0.08</v>
      </c>
      <c r="I379" s="40">
        <v>16.899999999999999</v>
      </c>
      <c r="J379" s="40">
        <v>68.8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133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134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>
        <v>653</v>
      </c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24.215999999999998</v>
      </c>
      <c r="H384" s="19">
        <f t="shared" si="113"/>
        <v>33.130000000000003</v>
      </c>
      <c r="I384" s="19">
        <f t="shared" si="113"/>
        <v>79.936000000000007</v>
      </c>
      <c r="J384" s="19">
        <f t="shared" si="113"/>
        <v>715.13200000000006</v>
      </c>
      <c r="K384" s="46"/>
      <c r="L384" s="54">
        <v>97.74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0" t="s">
        <v>4</v>
      </c>
      <c r="D385" s="70"/>
      <c r="E385" s="30"/>
      <c r="F385" s="31">
        <f>F374+F384</f>
        <v>1200</v>
      </c>
      <c r="G385" s="31">
        <f t="shared" ref="G385:H385" si="114">G374+G384</f>
        <v>43.536000000000001</v>
      </c>
      <c r="H385" s="31">
        <f t="shared" si="114"/>
        <v>53.303000000000004</v>
      </c>
      <c r="I385" s="31">
        <f>I374+I384</f>
        <v>162.053</v>
      </c>
      <c r="J385" s="31">
        <f t="shared" ref="J385" si="115">J374+J384</f>
        <v>1302.3220000000001</v>
      </c>
      <c r="K385" s="48"/>
      <c r="L385" s="50">
        <f>SUM(L374:L384)</f>
        <v>195.48</v>
      </c>
    </row>
    <row r="386" spans="1:12" ht="13.5" customHeight="1" thickBot="1" x14ac:dyDescent="0.25">
      <c r="A386" s="26"/>
      <c r="B386" s="27"/>
      <c r="C386" s="67" t="s">
        <v>5</v>
      </c>
      <c r="D386" s="68"/>
      <c r="E386" s="6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1232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46.523749999999993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50.8048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172.32810000000001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1331.8721999999998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190.21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Знаменская ср.шк Им.Моисеева</cp:lastModifiedBy>
  <dcterms:created xsi:type="dcterms:W3CDTF">2022-05-16T14:23:56Z</dcterms:created>
  <dcterms:modified xsi:type="dcterms:W3CDTF">2024-08-30T12:05:48Z</dcterms:modified>
</cp:coreProperties>
</file>